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patrick.bradshaw\Documents\"/>
    </mc:Choice>
  </mc:AlternateContent>
  <bookViews>
    <workbookView xWindow="0" yWindow="0" windowWidth="24000" windowHeight="9510"/>
  </bookViews>
  <sheets>
    <sheet name="Business Valuation Estimates" sheetId="1" r:id="rId1"/>
  </sheets>
  <definedNames>
    <definedName name="Fixed_costs">'Business Valuation Estimates'!#REF!</definedName>
    <definedName name="Gross_margin">'Business Valuation Estimates'!#REF!</definedName>
    <definedName name="Sales_price_unit">'Business Valuation Estimates'!$D$8</definedName>
    <definedName name="Sales_volume_units">'Business Valuation Estimates'!#REF!</definedName>
    <definedName name="Total_fixed">'Business Valuation Estimates'!#REF!</definedName>
    <definedName name="Total_Sales">'Business Valuation Estimates'!#REF!</definedName>
    <definedName name="Total_variable">'Business Valuation Estimates'!#REF!</definedName>
    <definedName name="Unit_contrib_margin">'Business Valuation Estimates'!$D$22</definedName>
    <definedName name="Variable_costs_unit">'Business Valuation Estimates'!$D$13:$D$19</definedName>
    <definedName name="Variable_Unit_Cost">'Business Valuation Estimates'!$D$20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I27" i="1"/>
  <c r="I9" i="1"/>
  <c r="D20" i="1" l="1"/>
  <c r="D24" i="1" s="1"/>
  <c r="I20" i="1" l="1"/>
  <c r="I48" i="1" l="1"/>
  <c r="I15" i="1"/>
  <c r="I31" i="1" s="1"/>
  <c r="I49" i="1" l="1"/>
  <c r="I51" i="1" l="1"/>
  <c r="I50" i="1"/>
  <c r="I47" i="1" l="1"/>
</calcChain>
</file>

<file path=xl/sharedStrings.xml><?xml version="1.0" encoding="utf-8"?>
<sst xmlns="http://schemas.openxmlformats.org/spreadsheetml/2006/main" count="38" uniqueCount="35">
  <si>
    <t>Rent</t>
  </si>
  <si>
    <t>Utilities</t>
  </si>
  <si>
    <t>Wages</t>
  </si>
  <si>
    <t>Total Expenses</t>
  </si>
  <si>
    <t>Percentage of Gross Sales</t>
  </si>
  <si>
    <t>Net Income Multiplier</t>
  </si>
  <si>
    <t>Enter % of Gross Sales</t>
  </si>
  <si>
    <t>Enter Net Income Multiplier</t>
  </si>
  <si>
    <t>Monthly Sales Mutiplier</t>
  </si>
  <si>
    <t>FMV of Assets Plus % of Gross Sales</t>
  </si>
  <si>
    <t>Monthly Sales</t>
  </si>
  <si>
    <t>Fair Value: Inventory</t>
  </si>
  <si>
    <t>Monthly Sales Multiplier</t>
  </si>
  <si>
    <t>Fair Value: Fixed Assets</t>
  </si>
  <si>
    <t>Business Valuation Estimator</t>
  </si>
  <si>
    <t>REVENUE</t>
  </si>
  <si>
    <t>Total Sales</t>
  </si>
  <si>
    <t>BUSINESS SUMMARY</t>
  </si>
  <si>
    <t>Net Profit (Loss)</t>
  </si>
  <si>
    <t>Average of Valuation Models</t>
  </si>
  <si>
    <t>Business Value Estimate</t>
  </si>
  <si>
    <t>Average Business Value Estimate</t>
  </si>
  <si>
    <t>FMV BizVal Estimate</t>
  </si>
  <si>
    <t>Avg BizVal Estimate</t>
  </si>
  <si>
    <t>% of Sales BizVal Estimate</t>
  </si>
  <si>
    <t>Monthly Sales Multi BizVal Estimate</t>
  </si>
  <si>
    <t>Net Income BizVal Estimate</t>
  </si>
  <si>
    <t>Business Valuation Scenerio Estimates</t>
  </si>
  <si>
    <t>&lt;&lt; Pre-Qualify Today &gt;&gt;</t>
  </si>
  <si>
    <t>Business Performance Metrics</t>
  </si>
  <si>
    <t>STANDARD EXPENSES</t>
  </si>
  <si>
    <t>CUSTOM EXPENSES</t>
  </si>
  <si>
    <t>Custom Expenses</t>
  </si>
  <si>
    <t>Enter % Growth of Gross Sales</t>
  </si>
  <si>
    <t xml:space="preserve">Guidant Financial Group, Inc. has provided this interactive calculator as a self-help tool, and it is not intended to provide investment, legal or tax advice.  We cannot and do not guarantee the applicability or accuracy of this calculator or the results, and encourage you to seek personalized advice from qualified professionals regarding your specific situation.  Guidant is not liable for any calculation errors.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</si>
</sst>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1"/>
      <color rgb="FF6B6B6B"/>
      <name val="Open Sans"/>
      <family val="2"/>
    </font>
    <font>
      <sz val="11"/>
      <color rgb="FF6B6B6B"/>
      <name val="Open Sans"/>
      <family val="2"/>
    </font>
    <font>
      <b/>
      <sz val="11"/>
      <color theme="0"/>
      <name val="Open Sans"/>
      <family val="2"/>
    </font>
    <font>
      <b/>
      <sz val="11"/>
      <color rgb="FFFFFFFF"/>
      <name val="Open Sans"/>
      <family val="2"/>
    </font>
    <font>
      <b/>
      <sz val="12"/>
      <color theme="0"/>
      <name val="Open Sans"/>
      <family val="2"/>
    </font>
    <font>
      <b/>
      <sz val="11"/>
      <color rgb="FF2072B5"/>
      <name val="Open Sans"/>
      <family val="2"/>
    </font>
    <font>
      <b/>
      <sz val="12"/>
      <color rgb="FF30CA75"/>
      <name val="Open Sans"/>
      <family val="2"/>
    </font>
    <font>
      <sz val="14"/>
      <color theme="0"/>
      <name val="Open Sans"/>
      <family val="2"/>
    </font>
    <font>
      <u/>
      <sz val="11"/>
      <color theme="10"/>
      <name val="Calibri"/>
      <family val="2"/>
      <scheme val="minor"/>
    </font>
    <font>
      <b/>
      <u/>
      <sz val="12"/>
      <color theme="10"/>
      <name val="Arial"/>
      <family val="2"/>
    </font>
    <font>
      <sz val="11"/>
      <color rgb="FF2072B5"/>
      <name val="Calibri"/>
      <family val="2"/>
      <scheme val="minor"/>
    </font>
    <font>
      <sz val="12"/>
      <color rgb="FF2072B5"/>
      <name val="Open Sans"/>
      <family val="2"/>
    </font>
  </fonts>
  <fills count="7">
    <fill>
      <patternFill patternType="none"/>
    </fill>
    <fill>
      <patternFill patternType="gray125"/>
    </fill>
    <fill>
      <patternFill patternType="solid">
        <fgColor theme="0" tint="-4.9989318521683403E-2"/>
        <bgColor indexed="64"/>
      </patternFill>
    </fill>
    <fill>
      <patternFill patternType="solid">
        <fgColor rgb="FF2072B5"/>
        <bgColor indexed="64"/>
      </patternFill>
    </fill>
    <fill>
      <patternFill patternType="solid">
        <fgColor theme="0"/>
        <bgColor indexed="64"/>
      </patternFill>
    </fill>
    <fill>
      <patternFill patternType="solid">
        <fgColor theme="0" tint="-4.9989318521683403E-2"/>
        <bgColor rgb="FF000000"/>
      </patternFill>
    </fill>
    <fill>
      <patternFill patternType="solid">
        <fgColor theme="0"/>
        <bgColor rgb="FF000000"/>
      </patternFill>
    </fill>
  </fills>
  <borders count="10">
    <border>
      <left/>
      <right/>
      <top/>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30CA75"/>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top style="medium">
        <color theme="0" tint="-0.24994659260841701"/>
      </top>
      <bottom/>
      <diagonal/>
    </border>
    <border>
      <left/>
      <right/>
      <top/>
      <bottom style="medium">
        <color theme="0" tint="-0.24994659260841701"/>
      </bottom>
      <diagonal/>
    </border>
    <border>
      <left/>
      <right/>
      <top style="thin">
        <color theme="0" tint="-0.14996795556505021"/>
      </top>
      <bottom style="thin">
        <color theme="0" tint="-0.14996795556505021"/>
      </bottom>
      <diagonal/>
    </border>
    <border>
      <left/>
      <right/>
      <top style="thin">
        <color theme="0" tint="-0.1499679555650502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44">
    <xf numFmtId="0" fontId="0" fillId="0" borderId="0" xfId="0"/>
    <xf numFmtId="0" fontId="0" fillId="2" borderId="0" xfId="0" applyFill="1" applyBorder="1"/>
    <xf numFmtId="0" fontId="8" fillId="2" borderId="0" xfId="0" applyFont="1" applyFill="1" applyBorder="1" applyAlignment="1">
      <alignment horizontal="left"/>
    </xf>
    <xf numFmtId="164" fontId="4" fillId="4" borderId="2" xfId="2" applyNumberFormat="1" applyFont="1" applyFill="1" applyBorder="1" applyAlignment="1">
      <alignment horizontal="center"/>
    </xf>
    <xf numFmtId="164" fontId="4" fillId="4" borderId="3" xfId="2" applyNumberFormat="1" applyFont="1" applyFill="1" applyBorder="1" applyAlignment="1">
      <alignment horizontal="center"/>
    </xf>
    <xf numFmtId="0" fontId="0" fillId="4" borderId="0" xfId="0" applyFill="1"/>
    <xf numFmtId="0" fontId="0" fillId="4" borderId="0" xfId="0" applyFill="1" applyBorder="1"/>
    <xf numFmtId="0" fontId="8" fillId="2" borderId="1" xfId="0" applyFont="1" applyFill="1" applyBorder="1" applyAlignment="1">
      <alignment horizontal="left"/>
    </xf>
    <xf numFmtId="0" fontId="7" fillId="4" borderId="0" xfId="0" applyFont="1" applyFill="1" applyBorder="1" applyAlignment="1">
      <alignment horizontal="center" vertical="center"/>
    </xf>
    <xf numFmtId="9" fontId="4" fillId="4" borderId="3" xfId="3" applyFont="1" applyFill="1" applyBorder="1" applyAlignment="1">
      <alignment horizontal="right"/>
    </xf>
    <xf numFmtId="0" fontId="6" fillId="4" borderId="0" xfId="0" applyFont="1" applyFill="1" applyBorder="1" applyAlignment="1">
      <alignment vertical="center"/>
    </xf>
    <xf numFmtId="164" fontId="6" fillId="4" borderId="0" xfId="2" applyNumberFormat="1" applyFont="1" applyFill="1" applyBorder="1" applyAlignment="1">
      <alignment vertical="center"/>
    </xf>
    <xf numFmtId="164" fontId="9" fillId="2" borderId="4" xfId="2" applyNumberFormat="1" applyFont="1" applyFill="1" applyBorder="1" applyAlignment="1">
      <alignment horizontal="left"/>
    </xf>
    <xf numFmtId="0" fontId="2" fillId="4" borderId="0" xfId="0" applyFont="1" applyFill="1"/>
    <xf numFmtId="164" fontId="2" fillId="4" borderId="0" xfId="0" applyNumberFormat="1" applyFont="1" applyFill="1"/>
    <xf numFmtId="0" fontId="4" fillId="5" borderId="0" xfId="0" applyFont="1" applyFill="1" applyBorder="1"/>
    <xf numFmtId="0" fontId="4" fillId="5" borderId="0" xfId="0" applyFont="1" applyFill="1" applyBorder="1" applyAlignment="1">
      <alignment horizontal="left"/>
    </xf>
    <xf numFmtId="6" fontId="4" fillId="5" borderId="0" xfId="0" applyNumberFormat="1" applyFont="1" applyFill="1" applyBorder="1"/>
    <xf numFmtId="1" fontId="5" fillId="2" borderId="0" xfId="0" applyNumberFormat="1" applyFont="1" applyFill="1" applyBorder="1" applyAlignment="1">
      <alignment vertical="center"/>
    </xf>
    <xf numFmtId="0" fontId="3" fillId="5" borderId="0" xfId="0" applyFont="1" applyFill="1" applyBorder="1" applyAlignment="1">
      <alignment horizontal="left"/>
    </xf>
    <xf numFmtId="6" fontId="3" fillId="5" borderId="0" xfId="0" applyNumberFormat="1" applyFont="1" applyFill="1" applyBorder="1"/>
    <xf numFmtId="0" fontId="3" fillId="5" borderId="0" xfId="0" applyFont="1" applyFill="1" applyBorder="1" applyAlignment="1">
      <alignment horizontal="right"/>
    </xf>
    <xf numFmtId="164" fontId="3" fillId="5" borderId="0" xfId="2" applyNumberFormat="1" applyFont="1" applyFill="1" applyBorder="1" applyAlignment="1">
      <alignment vertical="center"/>
    </xf>
    <xf numFmtId="0" fontId="3" fillId="5" borderId="0" xfId="0" applyFont="1" applyFill="1" applyBorder="1" applyAlignment="1">
      <alignment vertical="center"/>
    </xf>
    <xf numFmtId="0" fontId="0" fillId="2" borderId="0" xfId="0" applyFill="1"/>
    <xf numFmtId="164" fontId="4" fillId="4" borderId="5" xfId="2" applyNumberFormat="1" applyFont="1" applyFill="1" applyBorder="1" applyAlignment="1">
      <alignment horizontal="center"/>
    </xf>
    <xf numFmtId="9" fontId="4" fillId="4" borderId="5" xfId="3" applyFont="1" applyFill="1" applyBorder="1" applyAlignment="1">
      <alignment horizontal="right"/>
    </xf>
    <xf numFmtId="165" fontId="4" fillId="4" borderId="5" xfId="1" applyNumberFormat="1" applyFont="1" applyFill="1" applyBorder="1" applyAlignment="1">
      <alignment horizontal="center"/>
    </xf>
    <xf numFmtId="43" fontId="4" fillId="4" borderId="5" xfId="1" applyNumberFormat="1" applyFont="1" applyFill="1" applyBorder="1" applyAlignment="1">
      <alignment horizontal="center"/>
    </xf>
    <xf numFmtId="0" fontId="10" fillId="2" borderId="0" xfId="0" applyFont="1" applyFill="1" applyAlignment="1">
      <alignment horizontal="center" vertical="center"/>
    </xf>
    <xf numFmtId="0" fontId="13" fillId="2" borderId="0" xfId="0" applyFont="1" applyFill="1"/>
    <xf numFmtId="0" fontId="14" fillId="2" borderId="0" xfId="0" applyFont="1" applyFill="1" applyBorder="1" applyAlignment="1">
      <alignment vertical="center"/>
    </xf>
    <xf numFmtId="164" fontId="4" fillId="5" borderId="0" xfId="2" applyNumberFormat="1" applyFont="1" applyFill="1" applyBorder="1"/>
    <xf numFmtId="0" fontId="4" fillId="5" borderId="0" xfId="0" applyFont="1" applyFill="1" applyBorder="1" applyAlignment="1"/>
    <xf numFmtId="164" fontId="4" fillId="2" borderId="8" xfId="2" applyNumberFormat="1" applyFont="1" applyFill="1" applyBorder="1" applyAlignment="1"/>
    <xf numFmtId="0" fontId="4" fillId="5" borderId="0" xfId="0" applyFont="1" applyFill="1" applyBorder="1" applyAlignment="1">
      <alignment horizontal="left" wrapText="1"/>
    </xf>
    <xf numFmtId="164" fontId="4" fillId="2" borderId="9" xfId="2" applyNumberFormat="1" applyFont="1" applyFill="1" applyBorder="1" applyAlignment="1">
      <alignment horizontal="center" wrapText="1"/>
    </xf>
    <xf numFmtId="0" fontId="4" fillId="6" borderId="9" xfId="0" applyFont="1" applyFill="1" applyBorder="1" applyAlignment="1">
      <alignment horizontal="left" vertical="center" wrapText="1"/>
    </xf>
    <xf numFmtId="0" fontId="4" fillId="6" borderId="0" xfId="0" applyFont="1" applyFill="1" applyBorder="1" applyAlignment="1">
      <alignment horizontal="left" vertical="center" wrapText="1"/>
    </xf>
    <xf numFmtId="0" fontId="10" fillId="3" borderId="0" xfId="0" applyFont="1" applyFill="1" applyAlignment="1">
      <alignment horizontal="center" vertical="center"/>
    </xf>
    <xf numFmtId="0" fontId="12" fillId="2" borderId="0" xfId="4" applyFont="1" applyFill="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8" fillId="2" borderId="1" xfId="0" applyFont="1" applyFill="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072B5"/>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normalizeH="0" baseline="0">
                <a:solidFill>
                  <a:srgbClr val="6B6B6B"/>
                </a:solidFill>
                <a:latin typeface="Open Sans" panose="020B0606030504020204" pitchFamily="34" charset="0"/>
                <a:ea typeface="Open Sans" panose="020B0606030504020204" pitchFamily="34" charset="0"/>
                <a:cs typeface="Open Sans" panose="020B0606030504020204" pitchFamily="34" charset="0"/>
              </a:defRPr>
            </a:pPr>
            <a:r>
              <a:rPr lang="en-US" b="0">
                <a:latin typeface="Open Sans" panose="020B0606030504020204" pitchFamily="34" charset="0"/>
                <a:ea typeface="Open Sans" panose="020B0606030504020204" pitchFamily="34" charset="0"/>
                <a:cs typeface="Open Sans" panose="020B0606030504020204" pitchFamily="34" charset="0"/>
              </a:rPr>
              <a:t>Business Valuation Estimate Model Comparison</a:t>
            </a:r>
          </a:p>
        </c:rich>
      </c:tx>
      <c:layout>
        <c:manualLayout>
          <c:xMode val="edge"/>
          <c:yMode val="edge"/>
          <c:x val="0.15608288191316355"/>
          <c:y val="6.3166542684838192E-2"/>
        </c:manualLayout>
      </c:layout>
      <c:overlay val="0"/>
      <c:spPr>
        <a:noFill/>
        <a:ln>
          <a:noFill/>
        </a:ln>
        <a:effectLst/>
      </c:spPr>
      <c:txPr>
        <a:bodyPr rot="0" spcFirstLastPara="1" vertOverflow="ellipsis" vert="horz" wrap="square" anchor="ctr" anchorCtr="1"/>
        <a:lstStyle/>
        <a:p>
          <a:pPr>
            <a:defRPr sz="1600" b="0" i="0" u="none" strike="noStrike" kern="1200" spc="0" normalizeH="0" baseline="0">
              <a:solidFill>
                <a:srgbClr val="6B6B6B"/>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0.16854512056720994"/>
          <c:y val="0.19659269863994275"/>
          <c:w val="0.77137103032997545"/>
          <c:h val="0.6113187455846093"/>
        </c:manualLayout>
      </c:layout>
      <c:barChart>
        <c:barDir val="col"/>
        <c:grouping val="clustered"/>
        <c:varyColors val="0"/>
        <c:ser>
          <c:idx val="0"/>
          <c:order val="0"/>
          <c:tx>
            <c:strRef>
              <c:f>'Business Valuation Estimates'!$H$47</c:f>
              <c:strCache>
                <c:ptCount val="1"/>
                <c:pt idx="0">
                  <c:v>Avg BizVal Estimate</c:v>
                </c:pt>
              </c:strCache>
            </c:strRef>
          </c:tx>
          <c:spPr>
            <a:solidFill>
              <a:srgbClr val="00B050"/>
            </a:solidFill>
            <a:ln w="19050">
              <a:solidFill>
                <a:schemeClr val="lt1"/>
              </a:solidFill>
            </a:ln>
            <a:effectLst/>
          </c:spPr>
          <c:invertIfNegative val="0"/>
          <c:dPt>
            <c:idx val="1"/>
            <c:invertIfNegative val="0"/>
            <c:bubble3D val="0"/>
            <c:spPr>
              <a:solidFill>
                <a:srgbClr val="00B050"/>
              </a:solidFill>
              <a:ln w="19050">
                <a:noFill/>
              </a:ln>
              <a:effectLst/>
            </c:spPr>
            <c:extLst>
              <c:ext xmlns:c16="http://schemas.microsoft.com/office/drawing/2014/chart" uri="{C3380CC4-5D6E-409C-BE32-E72D297353CC}">
                <c16:uniqueId val="{00000001-B1C5-47C6-902B-A25138CB991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B6B6B"/>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'Business Valuation Estimates'!$I$47</c:f>
              <c:numCache>
                <c:formatCode>_("$"* #,##0_);_("$"* \(#,##0\);_("$"* "-"??_);_(@_)</c:formatCode>
                <c:ptCount val="1"/>
                <c:pt idx="0">
                  <c:v>467750</c:v>
                </c:pt>
              </c:numCache>
            </c:numRef>
          </c:val>
          <c:extLst>
            <c:ext xmlns:c16="http://schemas.microsoft.com/office/drawing/2014/chart" uri="{C3380CC4-5D6E-409C-BE32-E72D297353CC}">
              <c16:uniqueId val="{00000002-B1C5-47C6-902B-A25138CB991C}"/>
            </c:ext>
          </c:extLst>
        </c:ser>
        <c:ser>
          <c:idx val="1"/>
          <c:order val="1"/>
          <c:tx>
            <c:strRef>
              <c:f>'Business Valuation Estimates'!$H$48</c:f>
              <c:strCache>
                <c:ptCount val="1"/>
                <c:pt idx="0">
                  <c:v>% of Sales BizVal Estimate</c:v>
                </c:pt>
              </c:strCache>
            </c:strRef>
          </c:tx>
          <c:spPr>
            <a:solidFill>
              <a:srgbClr val="4472C4">
                <a:lumMod val="40000"/>
                <a:lumOff val="60000"/>
              </a:srgb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B6B6B"/>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'Business Valuation Estimates'!$I$48</c:f>
              <c:numCache>
                <c:formatCode>_("$"* #,##0_);_("$"* \(#,##0\);_("$"* "-"??_);_(@_)</c:formatCode>
                <c:ptCount val="1"/>
                <c:pt idx="0">
                  <c:v>375000</c:v>
                </c:pt>
              </c:numCache>
            </c:numRef>
          </c:val>
          <c:extLst>
            <c:ext xmlns:c16="http://schemas.microsoft.com/office/drawing/2014/chart" uri="{C3380CC4-5D6E-409C-BE32-E72D297353CC}">
              <c16:uniqueId val="{00000003-B1C5-47C6-902B-A25138CB991C}"/>
            </c:ext>
          </c:extLst>
        </c:ser>
        <c:ser>
          <c:idx val="2"/>
          <c:order val="2"/>
          <c:tx>
            <c:strRef>
              <c:f>'Business Valuation Estimates'!$H$49</c:f>
              <c:strCache>
                <c:ptCount val="1"/>
                <c:pt idx="0">
                  <c:v>Monthly Sales Multi BizVal Estimate</c:v>
                </c:pt>
              </c:strCache>
            </c:strRef>
          </c:tx>
          <c:spPr>
            <a:solidFill>
              <a:srgbClr val="0070C0"/>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B6B6B"/>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'Business Valuation Estimates'!$I$49</c:f>
              <c:numCache>
                <c:formatCode>_("$"* #,##0_);_("$"* \(#,##0\);_("$"* "-"??_);_(@_)</c:formatCode>
                <c:ptCount val="1"/>
                <c:pt idx="0">
                  <c:v>500000</c:v>
                </c:pt>
              </c:numCache>
            </c:numRef>
          </c:val>
          <c:extLst>
            <c:ext xmlns:c16="http://schemas.microsoft.com/office/drawing/2014/chart" uri="{C3380CC4-5D6E-409C-BE32-E72D297353CC}">
              <c16:uniqueId val="{00000008-B1C5-47C6-902B-A25138CB991C}"/>
            </c:ext>
          </c:extLst>
        </c:ser>
        <c:ser>
          <c:idx val="3"/>
          <c:order val="3"/>
          <c:tx>
            <c:strRef>
              <c:f>'Business Valuation Estimates'!$H$50</c:f>
              <c:strCache>
                <c:ptCount val="1"/>
                <c:pt idx="0">
                  <c:v>Net Income BizVal Estimate</c:v>
                </c:pt>
              </c:strCache>
            </c:strRef>
          </c:tx>
          <c:spPr>
            <a:solidFill>
              <a:srgbClr val="4472C4">
                <a:lumMod val="75000"/>
              </a:srgbClr>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B6B6B"/>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'Business Valuation Estimates'!$I$50</c:f>
              <c:numCache>
                <c:formatCode>_("$"* #,##0_);_("$"* \(#,##0\);_("$"* "-"??_);_(@_)</c:formatCode>
                <c:ptCount val="1"/>
                <c:pt idx="0">
                  <c:v>621000</c:v>
                </c:pt>
              </c:numCache>
            </c:numRef>
          </c:val>
          <c:extLst>
            <c:ext xmlns:c16="http://schemas.microsoft.com/office/drawing/2014/chart" uri="{C3380CC4-5D6E-409C-BE32-E72D297353CC}">
              <c16:uniqueId val="{00000009-B1C5-47C6-902B-A25138CB991C}"/>
            </c:ext>
          </c:extLst>
        </c:ser>
        <c:ser>
          <c:idx val="4"/>
          <c:order val="4"/>
          <c:tx>
            <c:strRef>
              <c:f>'Business Valuation Estimates'!$H$51</c:f>
              <c:strCache>
                <c:ptCount val="1"/>
                <c:pt idx="0">
                  <c:v>FMV BizVal Estimate</c:v>
                </c:pt>
              </c:strCache>
            </c:strRef>
          </c:tx>
          <c:spPr>
            <a:solidFill>
              <a:srgbClr val="00B0F0"/>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6B6B6B"/>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'Business Valuation Estimates'!$I$51</c:f>
              <c:numCache>
                <c:formatCode>_("$"* #,##0_);_("$"* \(#,##0\);_("$"* "-"??_);_(@_)</c:formatCode>
                <c:ptCount val="1"/>
                <c:pt idx="0">
                  <c:v>375000</c:v>
                </c:pt>
              </c:numCache>
            </c:numRef>
          </c:val>
          <c:extLst>
            <c:ext xmlns:c16="http://schemas.microsoft.com/office/drawing/2014/chart" uri="{C3380CC4-5D6E-409C-BE32-E72D297353CC}">
              <c16:uniqueId val="{0000000A-B1C5-47C6-902B-A25138CB991C}"/>
            </c:ext>
          </c:extLst>
        </c:ser>
        <c:dLbls>
          <c:dLblPos val="outEnd"/>
          <c:showLegendKey val="0"/>
          <c:showVal val="1"/>
          <c:showCatName val="0"/>
          <c:showSerName val="0"/>
          <c:showPercent val="0"/>
          <c:showBubbleSize val="0"/>
        </c:dLbls>
        <c:gapWidth val="100"/>
        <c:overlap val="-16"/>
        <c:axId val="894846752"/>
        <c:axId val="894850032"/>
      </c:barChart>
      <c:catAx>
        <c:axId val="894846752"/>
        <c:scaling>
          <c:orientation val="minMax"/>
        </c:scaling>
        <c:delete val="1"/>
        <c:axPos val="b"/>
        <c:majorTickMark val="out"/>
        <c:minorTickMark val="none"/>
        <c:tickLblPos val="nextTo"/>
        <c:crossAx val="894850032"/>
        <c:crosses val="autoZero"/>
        <c:auto val="1"/>
        <c:lblAlgn val="ctr"/>
        <c:lblOffset val="100"/>
        <c:noMultiLvlLbl val="0"/>
      </c:catAx>
      <c:valAx>
        <c:axId val="894850032"/>
        <c:scaling>
          <c:orientation val="minMax"/>
        </c:scaling>
        <c:delete val="0"/>
        <c:axPos val="l"/>
        <c:majorGridlines>
          <c:spPr>
            <a:ln w="9525" cap="flat" cmpd="sng" algn="ctr">
              <a:solidFill>
                <a:schemeClr val="dk1">
                  <a:lumMod val="15000"/>
                  <a:lumOff val="85000"/>
                </a:schemeClr>
              </a:solidFill>
              <a:round/>
            </a:ln>
            <a:effectLst/>
          </c:spPr>
        </c:majorGridlines>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6B6B6B"/>
                </a:solidFill>
                <a:latin typeface="+mn-lt"/>
                <a:ea typeface="+mn-ea"/>
                <a:cs typeface="+mn-cs"/>
              </a:defRPr>
            </a:pPr>
            <a:endParaRPr lang="en-US"/>
          </a:p>
        </c:txPr>
        <c:crossAx val="894846752"/>
        <c:crosses val="autoZero"/>
        <c:crossBetween val="between"/>
      </c:valAx>
      <c:spPr>
        <a:noFill/>
        <a:ln>
          <a:noFill/>
        </a:ln>
        <a:effectLst/>
      </c:spPr>
    </c:plotArea>
    <c:legend>
      <c:legendPos val="b"/>
      <c:layout>
        <c:manualLayout>
          <c:xMode val="edge"/>
          <c:yMode val="edge"/>
          <c:x val="0.15720279393010494"/>
          <c:y val="0.86267342250667844"/>
          <c:w val="0.74157150266396343"/>
          <c:h val="7.5742431706761357E-2"/>
        </c:manualLayout>
      </c:layout>
      <c:overlay val="0"/>
      <c:spPr>
        <a:solidFill>
          <a:schemeClr val="lt1">
            <a:alpha val="50000"/>
          </a:schemeClr>
        </a:solidFill>
        <a:ln>
          <a:noFill/>
        </a:ln>
        <a:effectLst/>
      </c:spPr>
      <c:txPr>
        <a:bodyPr rot="0" spcFirstLastPara="1" vertOverflow="ellipsis" vert="horz" wrap="square" anchor="ctr" anchorCtr="1"/>
        <a:lstStyle/>
        <a:p>
          <a:pPr rtl="0">
            <a:defRPr sz="900" b="0" i="0" u="none" strike="noStrike" kern="1200" baseline="0">
              <a:solidFill>
                <a:srgbClr val="6B6B6B"/>
              </a:solidFill>
              <a:latin typeface="+mn-lt"/>
              <a:ea typeface="+mn-ea"/>
              <a:cs typeface="+mn-cs"/>
            </a:defRPr>
          </a:pPr>
          <a:endParaRPr lang="en-US"/>
        </a:p>
      </c:txPr>
    </c:legend>
    <c:plotVisOnly val="1"/>
    <c:dispBlanksAs val="gap"/>
    <c:showDLblsOverMax val="0"/>
  </c:chart>
  <c:spPr>
    <a:solidFill>
      <a:schemeClr val="bg1"/>
    </a:solidFill>
    <a:ln w="22225" cap="flat" cmpd="sng" algn="ctr">
      <a:solidFill>
        <a:srgbClr val="D9D9D9"/>
      </a:solidFill>
      <a:round/>
    </a:ln>
    <a:effectLst/>
  </c:spPr>
  <c:txPr>
    <a:bodyPr/>
    <a:lstStyle/>
    <a:p>
      <a:pPr>
        <a:defRPr>
          <a:solidFill>
            <a:srgbClr val="6B6B6B"/>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guidantfinancial.com/prequalify/"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20</xdr:col>
      <xdr:colOff>466725</xdr:colOff>
      <xdr:row>32</xdr:row>
      <xdr:rowOff>9525</xdr:rowOff>
    </xdr:to>
    <xdr:graphicFrame macro="">
      <xdr:nvGraphicFramePr>
        <xdr:cNvPr id="3" name="Unit contribution Margin" descr="Shows split between variable costs per unit and contribution margin." title="Unit contribution chart">
          <a:extLst>
            <a:ext uri="{FF2B5EF4-FFF2-40B4-BE49-F238E27FC236}">
              <a16:creationId xmlns:a16="http://schemas.microsoft.com/office/drawing/2014/main" id="{83043AF8-F010-4592-AC9A-AEA199C99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295275</xdr:colOff>
      <xdr:row>24</xdr:row>
      <xdr:rowOff>9525</xdr:rowOff>
    </xdr:from>
    <xdr:to>
      <xdr:col>3</xdr:col>
      <xdr:colOff>831541</xdr:colOff>
      <xdr:row>30</xdr:row>
      <xdr:rowOff>197463</xdr:rowOff>
    </xdr:to>
    <xdr:pic>
      <xdr:nvPicPr>
        <xdr:cNvPr id="4" name="Picture 3">
          <a:hlinkClick xmlns:r="http://schemas.openxmlformats.org/officeDocument/2006/relationships" r:id="rId2"/>
          <a:extLst>
            <a:ext uri="{FF2B5EF4-FFF2-40B4-BE49-F238E27FC236}">
              <a16:creationId xmlns:a16="http://schemas.microsoft.com/office/drawing/2014/main" id="{2944B25C-CE83-41F7-A8C3-5C771D8ED4B2}"/>
            </a:ext>
          </a:extLst>
        </xdr:cNvPr>
        <xdr:cNvPicPr>
          <a:picLocks noChangeAspect="1"/>
        </xdr:cNvPicPr>
      </xdr:nvPicPr>
      <xdr:blipFill>
        <a:blip xmlns:r="http://schemas.openxmlformats.org/officeDocument/2006/relationships" r:embed="rId3"/>
        <a:stretch>
          <a:fillRect/>
        </a:stretch>
      </xdr:blipFill>
      <xdr:spPr>
        <a:xfrm>
          <a:off x="542925" y="4124325"/>
          <a:ext cx="2298391" cy="12071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uidantfinancial.com/prequalif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abSelected="1" zoomScale="85" zoomScaleNormal="85" workbookViewId="0">
      <selection activeCell="I14" sqref="I14"/>
    </sheetView>
  </sheetViews>
  <sheetFormatPr defaultRowHeight="15" x14ac:dyDescent="0.25"/>
  <cols>
    <col min="1" max="1" width="2.42578125" style="5" customWidth="1"/>
    <col min="2" max="2" width="1.28515625" style="5" customWidth="1"/>
    <col min="3" max="3" width="26.42578125" style="5" customWidth="1"/>
    <col min="4" max="4" width="17" style="5" customWidth="1"/>
    <col min="5" max="5" width="1.5703125" style="5" customWidth="1"/>
    <col min="6" max="6" width="3.42578125" style="5" customWidth="1"/>
    <col min="7" max="7" width="1.5703125" style="5" customWidth="1"/>
    <col min="8" max="8" width="43.5703125" style="5" bestFit="1" customWidth="1"/>
    <col min="9" max="9" width="15.28515625" style="5" customWidth="1"/>
    <col min="10" max="10" width="2.28515625" style="5" customWidth="1"/>
    <col min="11" max="16384" width="9.140625" style="5"/>
  </cols>
  <sheetData>
    <row r="1" spans="2:14" ht="29.25" customHeight="1" x14ac:dyDescent="0.25">
      <c r="B1" s="39" t="s">
        <v>14</v>
      </c>
      <c r="C1" s="39"/>
      <c r="D1" s="39"/>
      <c r="E1" s="39"/>
      <c r="F1" s="39"/>
      <c r="G1" s="39"/>
      <c r="H1" s="39"/>
      <c r="I1" s="39"/>
      <c r="J1" s="39"/>
      <c r="N1" s="6"/>
    </row>
    <row r="2" spans="2:14" ht="10.5" customHeight="1" thickBot="1" x14ac:dyDescent="0.3">
      <c r="B2" s="29"/>
      <c r="C2" s="29"/>
      <c r="D2" s="29"/>
      <c r="E2" s="29"/>
      <c r="F2" s="29"/>
      <c r="G2" s="29"/>
      <c r="H2" s="29"/>
      <c r="I2" s="29"/>
      <c r="J2" s="29"/>
      <c r="N2" s="6"/>
    </row>
    <row r="3" spans="2:14" ht="15" customHeight="1" x14ac:dyDescent="0.25">
      <c r="B3" s="24"/>
      <c r="C3" s="41" t="s">
        <v>29</v>
      </c>
      <c r="D3" s="41"/>
      <c r="E3" s="31"/>
      <c r="F3" s="30"/>
      <c r="G3" s="24"/>
      <c r="H3" s="41" t="s">
        <v>27</v>
      </c>
      <c r="I3" s="41"/>
      <c r="J3" s="31"/>
      <c r="K3" s="8"/>
    </row>
    <row r="4" spans="2:14" ht="15.75" customHeight="1" thickBot="1" x14ac:dyDescent="0.3">
      <c r="B4" s="31"/>
      <c r="C4" s="42"/>
      <c r="D4" s="42"/>
      <c r="E4" s="31"/>
      <c r="F4" s="30"/>
      <c r="G4" s="31"/>
      <c r="H4" s="42"/>
      <c r="I4" s="42"/>
      <c r="J4" s="31"/>
      <c r="K4" s="8"/>
    </row>
    <row r="5" spans="2:14" ht="5.25" customHeight="1" x14ac:dyDescent="0.3">
      <c r="B5" s="1"/>
      <c r="C5" s="1"/>
      <c r="D5" s="1"/>
      <c r="E5" s="1"/>
      <c r="F5" s="24"/>
      <c r="G5" s="1"/>
      <c r="H5" s="19"/>
      <c r="I5" s="19"/>
      <c r="J5" s="1"/>
      <c r="K5" s="6"/>
      <c r="L5" s="6"/>
    </row>
    <row r="6" spans="2:14" ht="16.5" x14ac:dyDescent="0.3">
      <c r="B6" s="1"/>
      <c r="C6" s="43" t="s">
        <v>15</v>
      </c>
      <c r="D6" s="43"/>
      <c r="E6" s="1"/>
      <c r="F6" s="1"/>
      <c r="G6" s="1"/>
      <c r="H6" s="43" t="s">
        <v>4</v>
      </c>
      <c r="I6" s="43"/>
      <c r="J6" s="1"/>
    </row>
    <row r="7" spans="2:14" ht="6.75" customHeight="1" x14ac:dyDescent="0.3">
      <c r="B7" s="1"/>
      <c r="C7" s="2"/>
      <c r="D7" s="2"/>
      <c r="E7" s="1"/>
      <c r="F7" s="1"/>
      <c r="G7" s="1"/>
      <c r="H7" s="2"/>
      <c r="I7" s="2"/>
      <c r="J7" s="1"/>
    </row>
    <row r="8" spans="2:14" ht="16.5" x14ac:dyDescent="0.3">
      <c r="B8" s="1"/>
      <c r="C8" s="15" t="s">
        <v>16</v>
      </c>
      <c r="D8" s="25">
        <v>300000</v>
      </c>
      <c r="E8" s="1"/>
      <c r="F8" s="24"/>
      <c r="G8" s="1"/>
      <c r="H8" s="15" t="s">
        <v>33</v>
      </c>
      <c r="I8" s="26">
        <v>0.25</v>
      </c>
      <c r="J8" s="1"/>
    </row>
    <row r="9" spans="2:14" ht="16.5" x14ac:dyDescent="0.3">
      <c r="B9" s="1"/>
      <c r="C9" s="15"/>
      <c r="D9" s="15"/>
      <c r="E9" s="1"/>
      <c r="F9" s="24"/>
      <c r="G9" s="1"/>
      <c r="H9" s="19" t="s">
        <v>20</v>
      </c>
      <c r="I9" s="22">
        <f>D8*(1+I8)</f>
        <v>375000</v>
      </c>
      <c r="J9" s="1"/>
    </row>
    <row r="10" spans="2:14" ht="7.5" customHeight="1" x14ac:dyDescent="0.3">
      <c r="B10" s="1"/>
      <c r="C10" s="15"/>
      <c r="D10" s="15"/>
      <c r="E10" s="1"/>
      <c r="F10" s="24"/>
      <c r="G10" s="1"/>
      <c r="H10" s="21"/>
      <c r="I10" s="20"/>
      <c r="J10" s="1"/>
    </row>
    <row r="11" spans="2:14" ht="16.5" x14ac:dyDescent="0.3">
      <c r="B11" s="1"/>
      <c r="C11" s="43" t="s">
        <v>30</v>
      </c>
      <c r="D11" s="43"/>
      <c r="E11" s="1"/>
      <c r="F11" s="24"/>
      <c r="G11" s="1"/>
      <c r="H11" s="43" t="s">
        <v>8</v>
      </c>
      <c r="I11" s="43"/>
      <c r="J11" s="1"/>
    </row>
    <row r="12" spans="2:14" ht="6.75" customHeight="1" x14ac:dyDescent="0.3">
      <c r="B12" s="1"/>
      <c r="C12" s="2"/>
      <c r="D12" s="7"/>
      <c r="E12" s="1"/>
      <c r="F12" s="24"/>
      <c r="G12" s="1"/>
      <c r="H12" s="2"/>
      <c r="I12" s="2"/>
      <c r="J12" s="1"/>
    </row>
    <row r="13" spans="2:14" ht="16.5" x14ac:dyDescent="0.3">
      <c r="B13" s="1"/>
      <c r="C13" s="15" t="s">
        <v>2</v>
      </c>
      <c r="D13" s="25">
        <v>25000</v>
      </c>
      <c r="E13" s="1"/>
      <c r="F13" s="24"/>
      <c r="G13" s="1"/>
      <c r="H13" s="15" t="s">
        <v>10</v>
      </c>
      <c r="I13" s="25">
        <f>IF(D8,D8/12,"")</f>
        <v>25000</v>
      </c>
      <c r="J13" s="1"/>
      <c r="K13" s="6"/>
      <c r="L13" s="6"/>
    </row>
    <row r="14" spans="2:14" ht="16.5" x14ac:dyDescent="0.3">
      <c r="B14" s="1"/>
      <c r="C14" s="15" t="s">
        <v>0</v>
      </c>
      <c r="D14" s="25">
        <v>50000</v>
      </c>
      <c r="E14" s="1"/>
      <c r="F14" s="24"/>
      <c r="G14" s="1"/>
      <c r="H14" s="15" t="s">
        <v>12</v>
      </c>
      <c r="I14" s="27">
        <v>20</v>
      </c>
      <c r="J14" s="1"/>
    </row>
    <row r="15" spans="2:14" ht="16.5" x14ac:dyDescent="0.3">
      <c r="B15" s="1"/>
      <c r="C15" s="15" t="s">
        <v>1</v>
      </c>
      <c r="D15" s="25">
        <v>8000</v>
      </c>
      <c r="E15" s="1"/>
      <c r="F15" s="24"/>
      <c r="G15" s="1"/>
      <c r="H15" s="19" t="s">
        <v>20</v>
      </c>
      <c r="I15" s="22">
        <f>I13*I14</f>
        <v>500000</v>
      </c>
      <c r="J15" s="1"/>
    </row>
    <row r="16" spans="2:14" ht="7.5" customHeight="1" x14ac:dyDescent="0.3">
      <c r="B16" s="1"/>
      <c r="C16" s="35"/>
      <c r="D16" s="36"/>
      <c r="E16" s="1"/>
      <c r="F16" s="24"/>
      <c r="G16" s="1"/>
      <c r="H16" s="19"/>
      <c r="I16" s="20"/>
      <c r="J16" s="1"/>
    </row>
    <row r="17" spans="2:11" ht="16.5" x14ac:dyDescent="0.3">
      <c r="B17" s="1"/>
      <c r="C17" s="43" t="s">
        <v>31</v>
      </c>
      <c r="D17" s="43"/>
      <c r="E17" s="1"/>
      <c r="F17" s="24"/>
      <c r="G17" s="1"/>
      <c r="H17" s="43" t="s">
        <v>5</v>
      </c>
      <c r="I17" s="43"/>
      <c r="J17" s="1"/>
    </row>
    <row r="18" spans="2:11" ht="6.75" customHeight="1" x14ac:dyDescent="0.3">
      <c r="B18" s="1"/>
      <c r="C18" s="33"/>
      <c r="D18" s="34"/>
      <c r="E18" s="1"/>
      <c r="F18" s="24"/>
      <c r="G18" s="1"/>
      <c r="H18" s="2"/>
      <c r="I18" s="7"/>
      <c r="J18" s="1"/>
    </row>
    <row r="19" spans="2:11" ht="16.5" x14ac:dyDescent="0.3">
      <c r="B19" s="1"/>
      <c r="C19" s="15" t="s">
        <v>32</v>
      </c>
      <c r="D19" s="25">
        <v>10000</v>
      </c>
      <c r="E19" s="1"/>
      <c r="F19" s="24"/>
      <c r="G19" s="1"/>
      <c r="H19" s="15" t="s">
        <v>7</v>
      </c>
      <c r="I19" s="28">
        <v>3</v>
      </c>
      <c r="J19" s="1"/>
      <c r="K19" s="6"/>
    </row>
    <row r="20" spans="2:11" ht="16.5" x14ac:dyDescent="0.3">
      <c r="B20" s="1"/>
      <c r="C20" s="16" t="s">
        <v>3</v>
      </c>
      <c r="D20" s="32">
        <f>SUM(D13,D14,D15,D19)</f>
        <v>93000</v>
      </c>
      <c r="E20" s="1"/>
      <c r="F20" s="24"/>
      <c r="G20" s="1"/>
      <c r="H20" s="19" t="s">
        <v>20</v>
      </c>
      <c r="I20" s="22">
        <f>D24*I19</f>
        <v>621000</v>
      </c>
      <c r="J20" s="1"/>
    </row>
    <row r="21" spans="2:11" ht="7.5" customHeight="1" x14ac:dyDescent="0.3">
      <c r="B21" s="1"/>
      <c r="C21" s="16"/>
      <c r="D21" s="17"/>
      <c r="E21" s="1"/>
      <c r="F21" s="24"/>
      <c r="G21" s="1"/>
      <c r="H21" s="19"/>
      <c r="I21" s="20"/>
      <c r="J21" s="1"/>
    </row>
    <row r="22" spans="2:11" ht="17.25" customHeight="1" x14ac:dyDescent="0.3">
      <c r="B22" s="1"/>
      <c r="C22" s="7" t="s">
        <v>17</v>
      </c>
      <c r="D22" s="7"/>
      <c r="E22" s="1"/>
      <c r="F22" s="24"/>
      <c r="G22" s="1"/>
      <c r="H22" s="43" t="s">
        <v>9</v>
      </c>
      <c r="I22" s="43"/>
      <c r="J22" s="1"/>
    </row>
    <row r="23" spans="2:11" ht="6.75" customHeight="1" x14ac:dyDescent="0.3">
      <c r="B23" s="1"/>
      <c r="C23" s="24"/>
      <c r="D23" s="24"/>
      <c r="E23" s="1"/>
      <c r="F23" s="24"/>
      <c r="G23" s="1"/>
      <c r="H23" s="2"/>
      <c r="I23" s="7"/>
      <c r="J23" s="1"/>
    </row>
    <row r="24" spans="2:11" ht="16.5" x14ac:dyDescent="0.3">
      <c r="B24" s="1"/>
      <c r="C24" s="23" t="s">
        <v>18</v>
      </c>
      <c r="D24" s="22">
        <f>D8-D20</f>
        <v>207000</v>
      </c>
      <c r="E24" s="1"/>
      <c r="F24" s="24"/>
      <c r="G24" s="1"/>
      <c r="H24" s="15" t="s">
        <v>11</v>
      </c>
      <c r="I24" s="3">
        <v>100000</v>
      </c>
      <c r="J24" s="1"/>
    </row>
    <row r="25" spans="2:11" ht="16.5" x14ac:dyDescent="0.3">
      <c r="B25" s="24"/>
      <c r="C25" s="24"/>
      <c r="D25" s="24"/>
      <c r="E25" s="18"/>
      <c r="F25" s="24"/>
      <c r="G25" s="1"/>
      <c r="H25" s="15" t="s">
        <v>13</v>
      </c>
      <c r="I25" s="4">
        <v>50000</v>
      </c>
      <c r="J25" s="1"/>
    </row>
    <row r="26" spans="2:11" ht="16.5" x14ac:dyDescent="0.3">
      <c r="B26" s="24"/>
      <c r="C26" s="24"/>
      <c r="D26" s="24"/>
      <c r="E26" s="24"/>
      <c r="F26" s="24"/>
      <c r="G26" s="1"/>
      <c r="H26" s="15" t="s">
        <v>6</v>
      </c>
      <c r="I26" s="9">
        <v>0.75</v>
      </c>
      <c r="J26" s="1"/>
    </row>
    <row r="27" spans="2:11" ht="16.5" x14ac:dyDescent="0.3">
      <c r="B27" s="24"/>
      <c r="C27" s="24"/>
      <c r="D27" s="24"/>
      <c r="E27" s="24"/>
      <c r="F27" s="24"/>
      <c r="G27" s="1"/>
      <c r="H27" s="19" t="s">
        <v>20</v>
      </c>
      <c r="I27" s="22">
        <f>(I24+I25)+(D8*I26)</f>
        <v>375000</v>
      </c>
      <c r="J27" s="1"/>
    </row>
    <row r="28" spans="2:11" ht="7.5" customHeight="1" x14ac:dyDescent="0.3">
      <c r="B28" s="24"/>
      <c r="C28" s="24"/>
      <c r="D28" s="24"/>
      <c r="E28" s="24"/>
      <c r="F28" s="24"/>
      <c r="G28" s="1"/>
      <c r="H28" s="21"/>
      <c r="I28" s="20"/>
      <c r="J28" s="1"/>
    </row>
    <row r="29" spans="2:11" ht="16.5" x14ac:dyDescent="0.3">
      <c r="B29" s="24"/>
      <c r="C29" s="24"/>
      <c r="D29" s="24"/>
      <c r="E29" s="24"/>
      <c r="F29" s="24"/>
      <c r="G29" s="1"/>
      <c r="H29" s="43" t="s">
        <v>19</v>
      </c>
      <c r="I29" s="43"/>
      <c r="J29" s="1"/>
    </row>
    <row r="30" spans="2:11" ht="6.75" customHeight="1" x14ac:dyDescent="0.3">
      <c r="B30" s="24"/>
      <c r="C30" s="24"/>
      <c r="D30" s="24"/>
      <c r="E30" s="24"/>
      <c r="F30" s="24"/>
      <c r="G30" s="1"/>
      <c r="H30" s="2"/>
      <c r="I30" s="2"/>
      <c r="J30" s="1"/>
    </row>
    <row r="31" spans="2:11" ht="18.75" thickBot="1" x14ac:dyDescent="0.4">
      <c r="B31" s="24"/>
      <c r="C31" s="40" t="s">
        <v>28</v>
      </c>
      <c r="D31" s="40"/>
      <c r="E31" s="24"/>
      <c r="F31" s="24"/>
      <c r="G31" s="21"/>
      <c r="H31" s="19" t="s">
        <v>21</v>
      </c>
      <c r="I31" s="12">
        <f>AVERAGE(I9,I15,I20,I27)</f>
        <v>467750</v>
      </c>
      <c r="J31" s="1"/>
    </row>
    <row r="32" spans="2:11" ht="10.5" customHeight="1" x14ac:dyDescent="0.25">
      <c r="B32" s="24"/>
      <c r="C32" s="24"/>
      <c r="D32" s="24"/>
      <c r="E32" s="24"/>
      <c r="F32" s="24"/>
      <c r="G32" s="1"/>
      <c r="H32" s="1"/>
      <c r="I32" s="1"/>
      <c r="J32" s="1"/>
    </row>
    <row r="33" spans="2:21" ht="15" customHeight="1" x14ac:dyDescent="0.25">
      <c r="H33" s="10"/>
      <c r="I33" s="11"/>
    </row>
    <row r="34" spans="2:21" ht="15" customHeight="1" x14ac:dyDescent="0.25">
      <c r="B34" s="37" t="s">
        <v>34</v>
      </c>
      <c r="C34" s="37"/>
      <c r="D34" s="37"/>
      <c r="E34" s="37"/>
      <c r="F34" s="37"/>
      <c r="G34" s="37"/>
      <c r="H34" s="37"/>
      <c r="I34" s="37"/>
      <c r="J34" s="37"/>
      <c r="K34" s="37"/>
      <c r="L34" s="37"/>
      <c r="M34" s="37"/>
      <c r="N34" s="37"/>
      <c r="O34" s="37"/>
      <c r="P34" s="37"/>
      <c r="Q34" s="37"/>
      <c r="R34" s="37"/>
      <c r="S34" s="37"/>
      <c r="T34" s="37"/>
      <c r="U34" s="37"/>
    </row>
    <row r="35" spans="2:21" ht="16.5" customHeight="1" x14ac:dyDescent="0.25">
      <c r="B35" s="38"/>
      <c r="C35" s="38"/>
      <c r="D35" s="38"/>
      <c r="E35" s="38"/>
      <c r="F35" s="38"/>
      <c r="G35" s="38"/>
      <c r="H35" s="38"/>
      <c r="I35" s="38"/>
      <c r="J35" s="38"/>
      <c r="K35" s="38"/>
      <c r="L35" s="38"/>
      <c r="M35" s="38"/>
      <c r="N35" s="38"/>
      <c r="O35" s="38"/>
      <c r="P35" s="38"/>
      <c r="Q35" s="38"/>
      <c r="R35" s="38"/>
      <c r="S35" s="38"/>
      <c r="T35" s="38"/>
      <c r="U35" s="38"/>
    </row>
    <row r="36" spans="2:21" ht="16.5" customHeight="1" x14ac:dyDescent="0.25">
      <c r="B36" s="38"/>
      <c r="C36" s="38"/>
      <c r="D36" s="38"/>
      <c r="E36" s="38"/>
      <c r="F36" s="38"/>
      <c r="G36" s="38"/>
      <c r="H36" s="38"/>
      <c r="I36" s="38"/>
      <c r="J36" s="38"/>
      <c r="K36" s="38"/>
      <c r="L36" s="38"/>
      <c r="M36" s="38"/>
      <c r="N36" s="38"/>
      <c r="O36" s="38"/>
      <c r="P36" s="38"/>
      <c r="Q36" s="38"/>
      <c r="R36" s="38"/>
      <c r="S36" s="38"/>
      <c r="T36" s="38"/>
      <c r="U36" s="38"/>
    </row>
    <row r="37" spans="2:21" ht="16.5" x14ac:dyDescent="0.25">
      <c r="H37" s="10"/>
      <c r="I37" s="11"/>
    </row>
    <row r="38" spans="2:21" ht="16.5" x14ac:dyDescent="0.25">
      <c r="H38" s="10"/>
      <c r="I38" s="11"/>
    </row>
    <row r="39" spans="2:21" ht="16.5" x14ac:dyDescent="0.25">
      <c r="H39" s="10"/>
      <c r="I39" s="11"/>
    </row>
    <row r="47" spans="2:21" x14ac:dyDescent="0.25">
      <c r="H47" s="13" t="s">
        <v>23</v>
      </c>
      <c r="I47" s="14">
        <f>I31</f>
        <v>467750</v>
      </c>
    </row>
    <row r="48" spans="2:21" x14ac:dyDescent="0.25">
      <c r="H48" s="13" t="s">
        <v>24</v>
      </c>
      <c r="I48" s="14">
        <f>I9</f>
        <v>375000</v>
      </c>
    </row>
    <row r="49" spans="8:9" x14ac:dyDescent="0.25">
      <c r="H49" s="13" t="s">
        <v>25</v>
      </c>
      <c r="I49" s="14">
        <f>I15</f>
        <v>500000</v>
      </c>
    </row>
    <row r="50" spans="8:9" x14ac:dyDescent="0.25">
      <c r="H50" s="13" t="s">
        <v>26</v>
      </c>
      <c r="I50" s="14">
        <f>I20</f>
        <v>621000</v>
      </c>
    </row>
    <row r="51" spans="8:9" x14ac:dyDescent="0.25">
      <c r="H51" s="13" t="s">
        <v>22</v>
      </c>
      <c r="I51" s="14">
        <f>I27</f>
        <v>375000</v>
      </c>
    </row>
  </sheetData>
  <mergeCells count="13">
    <mergeCell ref="B34:U36"/>
    <mergeCell ref="B1:J1"/>
    <mergeCell ref="C31:D31"/>
    <mergeCell ref="C3:D4"/>
    <mergeCell ref="H3:I4"/>
    <mergeCell ref="C17:D17"/>
    <mergeCell ref="H22:I22"/>
    <mergeCell ref="H29:I29"/>
    <mergeCell ref="H6:I6"/>
    <mergeCell ref="H11:I11"/>
    <mergeCell ref="H17:I17"/>
    <mergeCell ref="C11:D11"/>
    <mergeCell ref="C6:D6"/>
  </mergeCells>
  <dataValidations count="7">
    <dataValidation allowBlank="1" showInputMessage="1" showErrorMessage="1" promptTitle="Custom Expenses" prompt="Any costs unique to your business (marketing, inventory, etc.)." sqref="D19"/>
    <dataValidation allowBlank="1" showInputMessage="1" showErrorMessage="1" promptTitle="Monthly Sales" prompt="Equal to 1/12 total sales, but can be modified to any scenario." sqref="I13"/>
    <dataValidation allowBlank="1" showInputMessage="1" showErrorMessage="1" promptTitle="Fair Value: Inventory" prompt="Fair market value of inventory on hand at point of sale." sqref="I24"/>
    <dataValidation allowBlank="1" showInputMessage="1" showErrorMessage="1" promptTitle="Fair Value: Fixed Assets" prompt="Fair market value of any equiment on hand at point of sale. This can be furniture, fixtures or equipment and is sometimes referred to as FF&amp;E." sqref="I25"/>
    <dataValidation allowBlank="1" showInputMessage="1" showErrorMessage="1" promptTitle="Net Income Multiplier" prompt="Typically the net income multiplier is between 2.00 to 3.00." sqref="I19"/>
    <dataValidation allowBlank="1" showInputMessage="1" showErrorMessage="1" promptTitle="% Growth of Gross Sales" prompt="This estimate is based on the amount you estimate you can grow sales by" sqref="I8"/>
    <dataValidation allowBlank="1" showInputMessage="1" showErrorMessage="1" promptTitle="Monthly Sale Multiplier" prompt="Estimate of growth using sales multiple vs % growth of sales" sqref="I14"/>
  </dataValidations>
  <hyperlinks>
    <hyperlink ref="C31" r:id="rId1"/>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Business Valuation Estimates</vt:lpstr>
      <vt:lpstr>Sales_price_unit</vt:lpstr>
      <vt:lpstr>Unit_contrib_margin</vt:lpstr>
      <vt:lpstr>Variable_costs_unit</vt:lpstr>
      <vt:lpstr>Variable_Unit_Cost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Torres</dc:creator>
  <cp:lastModifiedBy>Patrick Bradshaw</cp:lastModifiedBy>
  <dcterms:created xsi:type="dcterms:W3CDTF">2018-03-12T22:55:56Z</dcterms:created>
  <dcterms:modified xsi:type="dcterms:W3CDTF">2018-03-14T21:45:33Z</dcterms:modified>
</cp:coreProperties>
</file>